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КРЫМСКАЯ РОЗА\ТЗ на тендер\2020.06.26_ТЗ_на тендер_СМР_НВК-Фиалка\"/>
    </mc:Choice>
  </mc:AlternateContent>
  <bookViews>
    <workbookView xWindow="0" yWindow="0" windowWidth="16380" windowHeight="8190" tabRatio="500"/>
  </bookViews>
  <sheets>
    <sheet name="Наружные сети НВК" sheetId="4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J41" i="4" l="1"/>
  <c r="K41" i="4" s="1"/>
  <c r="I41" i="4"/>
  <c r="H41" i="4"/>
  <c r="I40" i="4"/>
  <c r="K40" i="4" s="1"/>
  <c r="H40" i="4"/>
  <c r="J29" i="4"/>
  <c r="I29" i="4"/>
  <c r="K29" i="4" s="1"/>
  <c r="H29" i="4"/>
  <c r="J28" i="4"/>
  <c r="I28" i="4"/>
  <c r="K28" i="4" s="1"/>
  <c r="H28" i="4"/>
  <c r="J27" i="4"/>
  <c r="I27" i="4"/>
  <c r="H27" i="4"/>
  <c r="J26" i="4"/>
  <c r="I26" i="4"/>
  <c r="K26" i="4" s="1"/>
  <c r="H26" i="4"/>
  <c r="J25" i="4"/>
  <c r="I25" i="4"/>
  <c r="H25" i="4"/>
  <c r="J24" i="4"/>
  <c r="I24" i="4"/>
  <c r="K24" i="4" s="1"/>
  <c r="H24" i="4"/>
  <c r="J23" i="4"/>
  <c r="I23" i="4"/>
  <c r="H23" i="4"/>
  <c r="J22" i="4"/>
  <c r="I22" i="4"/>
  <c r="K22" i="4" s="1"/>
  <c r="H22" i="4"/>
  <c r="J21" i="4"/>
  <c r="I21" i="4"/>
  <c r="H21" i="4"/>
  <c r="J20" i="4"/>
  <c r="I20" i="4"/>
  <c r="K20" i="4" s="1"/>
  <c r="H20" i="4"/>
  <c r="J19" i="4"/>
  <c r="I19" i="4"/>
  <c r="H19" i="4"/>
  <c r="J18" i="4"/>
  <c r="I18" i="4"/>
  <c r="K18" i="4" s="1"/>
  <c r="H18" i="4"/>
  <c r="J17" i="4"/>
  <c r="I17" i="4"/>
  <c r="H17" i="4"/>
  <c r="J16" i="4"/>
  <c r="I16" i="4"/>
  <c r="K16" i="4" s="1"/>
  <c r="H16" i="4"/>
  <c r="J15" i="4"/>
  <c r="I15" i="4"/>
  <c r="H15" i="4"/>
  <c r="J14" i="4"/>
  <c r="I14" i="4"/>
  <c r="K14" i="4" s="1"/>
  <c r="H14" i="4"/>
  <c r="J13" i="4"/>
  <c r="I13" i="4"/>
  <c r="H13" i="4"/>
  <c r="J12" i="4"/>
  <c r="I12" i="4"/>
  <c r="K12" i="4" s="1"/>
  <c r="H12" i="4"/>
  <c r="K11" i="4"/>
  <c r="J11" i="4"/>
  <c r="J10" i="4" s="1"/>
  <c r="I11" i="4"/>
  <c r="I10" i="4" s="1"/>
  <c r="H11" i="4"/>
  <c r="H10" i="4" s="1"/>
  <c r="J40" i="4"/>
  <c r="K13" i="4" l="1"/>
  <c r="K10" i="4" s="1"/>
  <c r="K17" i="4"/>
  <c r="K21" i="4"/>
  <c r="K25" i="4"/>
  <c r="K15" i="4"/>
  <c r="K19" i="4"/>
  <c r="K23" i="4"/>
  <c r="K27" i="4"/>
  <c r="J38" i="4"/>
  <c r="I38" i="4"/>
  <c r="H38" i="4"/>
  <c r="J37" i="4"/>
  <c r="I37" i="4"/>
  <c r="H37" i="4"/>
  <c r="J36" i="4"/>
  <c r="I36" i="4"/>
  <c r="H36" i="4"/>
  <c r="J35" i="4"/>
  <c r="I35" i="4"/>
  <c r="H35" i="4"/>
  <c r="J34" i="4"/>
  <c r="I34" i="4"/>
  <c r="H34" i="4"/>
  <c r="J33" i="4"/>
  <c r="I33" i="4"/>
  <c r="H33" i="4"/>
  <c r="J32" i="4"/>
  <c r="I32" i="4"/>
  <c r="H32" i="4"/>
  <c r="J31" i="4"/>
  <c r="I31" i="4"/>
  <c r="H31" i="4"/>
  <c r="H30" i="4" l="1"/>
  <c r="H44" i="4" s="1"/>
  <c r="I30" i="4"/>
  <c r="I44" i="4" s="1"/>
  <c r="J30" i="4"/>
  <c r="J44" i="4" s="1"/>
  <c r="K33" i="4"/>
  <c r="K37" i="4"/>
  <c r="K34" i="4"/>
  <c r="K38" i="4"/>
  <c r="K31" i="4"/>
  <c r="K35" i="4"/>
  <c r="K32" i="4"/>
  <c r="K36" i="4"/>
  <c r="K30" i="4" l="1"/>
  <c r="K44" i="4" s="1"/>
</calcChain>
</file>

<file path=xl/sharedStrings.xml><?xml version="1.0" encoding="utf-8"?>
<sst xmlns="http://schemas.openxmlformats.org/spreadsheetml/2006/main" count="112" uniqueCount="84">
  <si>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</si>
  <si>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</si>
  <si>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</si>
  <si>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</si>
  <si>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</si>
  <si>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</si>
  <si>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</si>
  <si>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</si>
  <si>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</si>
  <si>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</si>
  <si>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Материалы/ оборудование</t>
  </si>
  <si>
    <t xml:space="preserve"> СМР/ ПНР </t>
  </si>
  <si>
    <t>Всего,
руб. с НДС</t>
  </si>
  <si>
    <t>шт</t>
  </si>
  <si>
    <t>м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</si>
  <si>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</si>
  <si>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</si>
  <si>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</si>
  <si>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</si>
  <si>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</si>
  <si>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</si>
  <si>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</si>
  <si>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</si>
  <si>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</si>
  <si>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</si>
  <si>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</si>
  <si>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</si>
  <si>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6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</si>
  <si>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</si>
  <si>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</si>
  <si>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</si>
  <si>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</si>
  <si>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</si>
  <si>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</si>
  <si>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10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</si>
  <si>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</si>
  <si>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</si>
  <si>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</si>
  <si>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</si>
  <si>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</si>
  <si>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</si>
  <si>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</si>
  <si>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</si>
  <si>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</si>
  <si>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</si>
  <si>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</si>
  <si>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</si>
  <si>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</si>
  <si>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</si>
  <si>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</si>
  <si>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Цена за единицу, руб. с НДС</t>
  </si>
  <si>
    <t>Стоимость всего, руб. с НДС</t>
  </si>
  <si>
    <t>Система В1</t>
  </si>
  <si>
    <t xml:space="preserve">на выполнение работ по монтажу внутриплощадочных сетей водоснабжения и бытовой канализации ЖК "ФИАЛКА" </t>
  </si>
  <si>
    <t xml:space="preserve">на объекте «строительства жилого массива"Крымская Роза"(площадью 100,63 Га), границами площади которого служат: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Симферополь. </t>
  </si>
  <si>
    <t>Задвижка чугунная фланцевая, Д350</t>
  </si>
  <si>
    <t>Задвижка чугунная фланцевая, Д80</t>
  </si>
  <si>
    <t>Труба напорная полиэтиленовая ПЭ100 SDR 17-90 х 5.7 мм "питьевая"</t>
  </si>
  <si>
    <t>Труба напорная полиэтиленовая ПЭ100 SDR 17-160 х 9.5 мм "питьевая"</t>
  </si>
  <si>
    <t>Труба стальная электросварная прямошовная Д325 х 8,0 мм</t>
  </si>
  <si>
    <t>Труба стальная электросварная прямошовная Д159 х 4,5 мм</t>
  </si>
  <si>
    <t>Труба стальная электросварная прямошовная Д219 х 5,0 мм</t>
  </si>
  <si>
    <t>Труба стальная электросварная прямошовная Д426 х 6,0 мм</t>
  </si>
  <si>
    <t>Колодец круглый из сборных ж/б элементов, Д=2000 мм,</t>
  </si>
  <si>
    <t>Фасонные части чугунные</t>
  </si>
  <si>
    <t>Люк чугунный тип Т.</t>
  </si>
  <si>
    <t>Упоры бетонные (V = 0.05 м3 на 1 упор)</t>
  </si>
  <si>
    <t>Гермитизация ввода Д90 мм.</t>
  </si>
  <si>
    <t>Сигнальная лента</t>
  </si>
  <si>
    <t>Счетчик холодной воды, Ду = 80 мм.</t>
  </si>
  <si>
    <t>Манометр показывающий общего назначения Ру = 10 кгс/см2</t>
  </si>
  <si>
    <t>Кран трехходовый, Д=50 мм</t>
  </si>
  <si>
    <t>Кран спускной пробковый проходной конусный сальниковый муфтовый Ру = 10 кгс/см2 для воды с температурой до 80 С Ду = 50 мм.</t>
  </si>
  <si>
    <t>Фильтр для воды магнитомеханический Д=150 мм.</t>
  </si>
  <si>
    <t>кг</t>
  </si>
  <si>
    <t>Система К1</t>
  </si>
  <si>
    <t>Труба пластмассовая канализационная d = 50мм.</t>
  </si>
  <si>
    <t>Труба пластмассовая канализационная d = 110мм.</t>
  </si>
  <si>
    <t>Труба COREX двухслойная раструбная со структурированной стенкой SN = 8 DN/OD 160</t>
  </si>
  <si>
    <t>Труба COREX двухслойная раструбная со структурированной стенкой SN = 8 DN/OD 200</t>
  </si>
  <si>
    <t>Колодец круглый из сборных ж/б элементов, Д=1500 мм.</t>
  </si>
  <si>
    <t>Колодец круглый из сборных ж/б элементов, Д=1000 мм.</t>
  </si>
  <si>
    <t>Подключение в существующую сеть Д=1000 мм.</t>
  </si>
  <si>
    <t>Дополнительные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</si>
</sst>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29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rgb="FF9BBB59"/>
        <bgColor rgb="FFAFD09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DDD9C3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9">
    <xf numFmtId="0" fontId="0" fillId="0" borderId="0"/>
    <xf numFmtId="164" fontId="28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8" fillId="0" borderId="0" applyBorder="0" applyProtection="0"/>
    <xf numFmtId="0" fontId="28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8" fillId="0" borderId="0"/>
    <xf numFmtId="0" fontId="14" fillId="0" borderId="0"/>
    <xf numFmtId="0" fontId="14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</cellStyleXfs>
  <cellXfs count="82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0" fontId="15" fillId="0" borderId="0" xfId="0" applyFont="1" applyBorder="1" applyAlignment="1" applyProtection="1">
      <alignment horizontal="center" vertical="center" wrapText="1"/>
    </xf>
    <xf numFmtId="4" fontId="19" fillId="0" borderId="8" xfId="0" applyNumberFormat="1" applyFont="1" applyBorder="1" applyAlignment="1" applyProtection="1">
      <alignment horizontal="center" vertical="center" wrapText="1"/>
      <protection locked="0"/>
    </xf>
    <xf numFmtId="4" fontId="19" fillId="0" borderId="9" xfId="0" applyNumberFormat="1" applyFont="1" applyBorder="1" applyAlignment="1" applyProtection="1">
      <alignment horizontal="center" vertical="center" wrapText="1"/>
      <protection locked="0"/>
    </xf>
    <xf numFmtId="0" fontId="20" fillId="12" borderId="5" xfId="20" applyFont="1" applyFill="1" applyBorder="1" applyAlignment="1" applyProtection="1">
      <alignment vertical="top" wrapText="1"/>
      <protection locked="0"/>
    </xf>
    <xf numFmtId="4" fontId="20" fillId="12" borderId="6" xfId="20" applyNumberFormat="1" applyFont="1" applyFill="1" applyBorder="1" applyAlignment="1" applyProtection="1">
      <alignment vertical="top" wrapText="1"/>
      <protection locked="0"/>
    </xf>
    <xf numFmtId="4" fontId="20" fillId="12" borderId="4" xfId="20" applyNumberFormat="1" applyFont="1" applyFill="1" applyBorder="1" applyAlignment="1" applyProtection="1">
      <alignment vertical="top" wrapText="1"/>
      <protection locked="0"/>
    </xf>
    <xf numFmtId="4" fontId="20" fillId="12" borderId="5" xfId="20" applyNumberFormat="1" applyFont="1" applyFill="1" applyBorder="1" applyAlignment="1" applyProtection="1">
      <alignment vertical="top" wrapText="1"/>
      <protection locked="0"/>
    </xf>
    <xf numFmtId="0" fontId="15" fillId="0" borderId="0" xfId="20" applyFont="1" applyProtection="1">
      <protection locked="0"/>
    </xf>
    <xf numFmtId="49" fontId="21" fillId="0" borderId="10" xfId="20" applyNumberFormat="1" applyFont="1" applyBorder="1" applyAlignment="1" applyProtection="1">
      <alignment horizontal="center" vertical="top" wrapText="1"/>
      <protection locked="0"/>
    </xf>
    <xf numFmtId="0" fontId="22" fillId="0" borderId="10" xfId="20" applyFont="1" applyBorder="1" applyAlignment="1" applyProtection="1">
      <alignment horizontal="left" vertical="top" wrapText="1"/>
    </xf>
    <xf numFmtId="0" fontId="22" fillId="0" borderId="10" xfId="20" applyFont="1" applyBorder="1" applyAlignment="1" applyProtection="1">
      <alignment horizontal="center" vertical="center" wrapText="1"/>
    </xf>
    <xf numFmtId="164" fontId="25" fillId="14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1" xfId="1" applyNumberFormat="1" applyFont="1" applyBorder="1" applyAlignment="1" applyProtection="1">
      <alignment horizontal="center" vertical="center" wrapText="1"/>
    </xf>
    <xf numFmtId="0" fontId="27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1" fillId="15" borderId="21" xfId="0" applyNumberFormat="1" applyFont="1" applyFill="1" applyBorder="1" applyAlignment="1">
      <alignment horizontal="center" wrapText="1"/>
    </xf>
    <xf numFmtId="0" fontId="21" fillId="0" borderId="0" xfId="0" applyFont="1"/>
    <xf numFmtId="4" fontId="20" fillId="13" borderId="23" xfId="20" applyNumberFormat="1" applyFont="1" applyFill="1" applyBorder="1" applyAlignment="1" applyProtection="1">
      <alignment vertical="center" wrapText="1"/>
      <protection locked="0"/>
    </xf>
    <xf numFmtId="4" fontId="20" fillId="13" borderId="22" xfId="20" applyNumberFormat="1" applyFont="1" applyFill="1" applyBorder="1" applyAlignment="1" applyProtection="1">
      <alignment vertical="center" wrapText="1"/>
      <protection locked="0"/>
    </xf>
    <xf numFmtId="4" fontId="20" fillId="13" borderId="24" xfId="20" applyNumberFormat="1" applyFont="1" applyFill="1" applyBorder="1" applyAlignment="1" applyProtection="1">
      <alignment vertical="center" wrapText="1"/>
      <protection locked="0"/>
    </xf>
    <xf numFmtId="49" fontId="21" fillId="0" borderId="16" xfId="20" applyNumberFormat="1" applyFont="1" applyBorder="1" applyAlignment="1" applyProtection="1">
      <alignment horizontal="center" vertical="top" wrapText="1"/>
      <protection locked="0"/>
    </xf>
    <xf numFmtId="0" fontId="22" fillId="0" borderId="16" xfId="20" applyFont="1" applyBorder="1" applyAlignment="1" applyProtection="1">
      <alignment horizontal="left" vertical="top" wrapText="1"/>
    </xf>
    <xf numFmtId="0" fontId="22" fillId="0" borderId="16" xfId="20" applyFont="1" applyBorder="1" applyAlignment="1" applyProtection="1">
      <alignment horizontal="center" vertical="center" wrapText="1"/>
    </xf>
    <xf numFmtId="4" fontId="22" fillId="9" borderId="16" xfId="34" applyNumberFormat="1" applyFont="1" applyFill="1" applyBorder="1" applyAlignment="1" applyProtection="1">
      <alignment horizontal="right" vertical="top"/>
      <protection locked="0"/>
    </xf>
    <xf numFmtId="4" fontId="22" fillId="0" borderId="16" xfId="34" applyNumberFormat="1" applyFont="1" applyBorder="1" applyAlignment="1" applyProtection="1">
      <alignment horizontal="right" vertical="top"/>
    </xf>
    <xf numFmtId="0" fontId="22" fillId="0" borderId="16" xfId="34" applyNumberFormat="1" applyFont="1" applyBorder="1" applyAlignment="1" applyProtection="1">
      <alignment horizontal="center" vertical="top" wrapText="1"/>
      <protection locked="0"/>
    </xf>
    <xf numFmtId="0" fontId="22" fillId="0" borderId="16" xfId="20" applyFont="1" applyBorder="1" applyAlignment="1" applyProtection="1">
      <alignment horizontal="center" vertical="top" wrapText="1"/>
    </xf>
    <xf numFmtId="4" fontId="22" fillId="0" borderId="16" xfId="34" applyNumberFormat="1" applyFont="1" applyBorder="1" applyAlignment="1" applyProtection="1">
      <alignment horizontal="center" vertical="top"/>
      <protection locked="0"/>
    </xf>
    <xf numFmtId="49" fontId="16" fillId="9" borderId="0" xfId="0" applyNumberFormat="1" applyFont="1" applyFill="1" applyAlignment="1" applyProtection="1">
      <alignment horizontal="center" vertical="center"/>
      <protection locked="0"/>
    </xf>
    <xf numFmtId="0" fontId="17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8" fillId="11" borderId="2" xfId="0" applyFont="1" applyFill="1" applyBorder="1" applyAlignment="1" applyProtection="1">
      <alignment horizontal="center" vertical="center" wrapText="1"/>
      <protection locked="0"/>
    </xf>
    <xf numFmtId="0" fontId="18" fillId="11" borderId="3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20" fillId="12" borderId="4" xfId="20" applyFont="1" applyFill="1" applyBorder="1" applyAlignment="1" applyProtection="1">
      <alignment horizontal="left" vertical="center" wrapText="1"/>
      <protection locked="0"/>
    </xf>
    <xf numFmtId="0" fontId="20" fillId="12" borderId="4" xfId="20" applyFont="1" applyFill="1" applyBorder="1" applyAlignment="1" applyProtection="1">
      <alignment horizontal="left" vertical="top" wrapText="1"/>
      <protection locked="0"/>
    </xf>
    <xf numFmtId="49" fontId="19" fillId="0" borderId="4" xfId="0" applyNumberFormat="1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165" fontId="19" fillId="0" borderId="6" xfId="0" applyNumberFormat="1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20" fillId="13" borderId="22" xfId="20" applyFont="1" applyFill="1" applyBorder="1" applyAlignment="1" applyProtection="1">
      <alignment horizontal="center" vertical="center" wrapText="1"/>
      <protection locked="0"/>
    </xf>
    <xf numFmtId="0" fontId="23" fillId="14" borderId="4" xfId="20" applyFont="1" applyFill="1" applyBorder="1" applyAlignment="1" applyProtection="1">
      <alignment horizontal="left" vertical="center" wrapText="1"/>
      <protection locked="0"/>
    </xf>
    <xf numFmtId="0" fontId="24" fillId="14" borderId="5" xfId="2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Border="1" applyAlignment="1" applyProtection="1">
      <alignment horizontal="left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15" fillId="0" borderId="18" xfId="33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left" vertical="center" wrapText="1"/>
    </xf>
    <xf numFmtId="0" fontId="26" fillId="0" borderId="14" xfId="0" applyFont="1" applyBorder="1" applyAlignment="1" applyProtection="1">
      <alignment horizontal="center" vertical="center" wrapText="1"/>
    </xf>
    <xf numFmtId="0" fontId="15" fillId="0" borderId="15" xfId="33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</xf>
    <xf numFmtId="0" fontId="26" fillId="0" borderId="19" xfId="0" applyFont="1" applyBorder="1" applyAlignment="1" applyProtection="1">
      <alignment horizontal="center" vertical="center" wrapText="1"/>
    </xf>
    <xf numFmtId="0" fontId="15" fillId="0" borderId="20" xfId="33" applyFont="1" applyBorder="1" applyAlignment="1" applyProtection="1">
      <alignment horizontal="center" vertical="center" wrapText="1"/>
      <protection locked="0"/>
    </xf>
    <xf numFmtId="0" fontId="20" fillId="16" borderId="4" xfId="20" applyFont="1" applyFill="1" applyBorder="1" applyAlignment="1" applyProtection="1">
      <alignment horizontal="center" vertical="center" wrapText="1"/>
      <protection locked="0"/>
    </xf>
    <xf numFmtId="0" fontId="22" fillId="17" borderId="10" xfId="34" applyNumberFormat="1" applyFont="1" applyFill="1" applyBorder="1" applyAlignment="1" applyProtection="1">
      <alignment horizontal="center" vertical="center" wrapText="1"/>
      <protection locked="0"/>
    </xf>
    <xf numFmtId="4" fontId="22" fillId="18" borderId="11" xfId="34" applyNumberFormat="1" applyFont="1" applyFill="1" applyBorder="1" applyAlignment="1" applyProtection="1">
      <alignment horizontal="right" vertical="center"/>
      <protection locked="0"/>
    </xf>
    <xf numFmtId="4" fontId="22" fillId="18" borderId="10" xfId="34" applyNumberFormat="1" applyFont="1" applyFill="1" applyBorder="1" applyAlignment="1" applyProtection="1">
      <alignment horizontal="right" vertical="center"/>
      <protection locked="0"/>
    </xf>
    <xf numFmtId="4" fontId="22" fillId="17" borderId="10" xfId="34" applyNumberFormat="1" applyFont="1" applyFill="1" applyBorder="1" applyAlignment="1" applyProtection="1">
      <alignment horizontal="center" vertical="center"/>
    </xf>
    <xf numFmtId="4" fontId="22" fillId="17" borderId="12" xfId="34" applyNumberFormat="1" applyFont="1" applyFill="1" applyBorder="1" applyAlignment="1" applyProtection="1">
      <alignment horizontal="center" vertical="center"/>
    </xf>
    <xf numFmtId="0" fontId="15" fillId="0" borderId="0" xfId="20" applyFont="1" applyFill="1" applyProtection="1">
      <protection locked="0"/>
    </xf>
    <xf numFmtId="0" fontId="0" fillId="0" borderId="0" xfId="0" applyFill="1"/>
    <xf numFmtId="49" fontId="21" fillId="0" borderId="10" xfId="20" applyNumberFormat="1" applyFont="1" applyBorder="1" applyAlignment="1" applyProtection="1">
      <alignment horizontal="center" vertical="center" wrapText="1"/>
      <protection locked="0"/>
    </xf>
    <xf numFmtId="0" fontId="22" fillId="0" borderId="10" xfId="20" applyFont="1" applyBorder="1" applyAlignment="1" applyProtection="1">
      <alignment horizontal="left" vertical="center" wrapText="1"/>
    </xf>
    <xf numFmtId="0" fontId="22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10" xfId="20" applyFont="1" applyFill="1" applyBorder="1" applyAlignment="1" applyProtection="1">
      <alignment horizontal="center" vertical="center" wrapText="1"/>
    </xf>
    <xf numFmtId="3" fontId="22" fillId="0" borderId="25" xfId="34" applyNumberFormat="1" applyFont="1" applyFill="1" applyBorder="1" applyAlignment="1" applyProtection="1">
      <alignment horizontal="center" vertical="center"/>
      <protection locked="0"/>
    </xf>
    <xf numFmtId="4" fontId="22" fillId="0" borderId="10" xfId="34" applyNumberFormat="1" applyFont="1" applyFill="1" applyBorder="1" applyAlignment="1" applyProtection="1">
      <alignment horizontal="right" vertical="center"/>
    </xf>
    <xf numFmtId="4" fontId="22" fillId="0" borderId="12" xfId="34" applyNumberFormat="1" applyFont="1" applyFill="1" applyBorder="1" applyAlignment="1" applyProtection="1">
      <alignment horizontal="right" vertical="center"/>
    </xf>
    <xf numFmtId="4" fontId="22" fillId="9" borderId="11" xfId="34" applyNumberFormat="1" applyFont="1" applyFill="1" applyBorder="1" applyAlignment="1" applyProtection="1">
      <alignment horizontal="center" vertical="center"/>
      <protection locked="0"/>
    </xf>
    <xf numFmtId="4" fontId="22" fillId="9" borderId="10" xfId="34" applyNumberFormat="1" applyFont="1" applyFill="1" applyBorder="1" applyAlignment="1" applyProtection="1">
      <alignment horizontal="center" vertical="center"/>
      <protection locked="0"/>
    </xf>
    <xf numFmtId="4" fontId="22" fillId="0" borderId="10" xfId="34" applyNumberFormat="1" applyFont="1" applyBorder="1" applyAlignment="1" applyProtection="1">
      <alignment horizontal="center" vertical="center"/>
    </xf>
    <xf numFmtId="4" fontId="22" fillId="9" borderId="16" xfId="34" applyNumberFormat="1" applyFont="1" applyFill="1" applyBorder="1" applyAlignment="1" applyProtection="1">
      <alignment horizontal="center" vertical="center"/>
      <protection locked="0"/>
    </xf>
    <xf numFmtId="4" fontId="22" fillId="0" borderId="16" xfId="34" applyNumberFormat="1" applyFont="1" applyBorder="1" applyAlignment="1" applyProtection="1">
      <alignment horizontal="center" vertical="center"/>
    </xf>
    <xf numFmtId="4" fontId="20" fillId="12" borderId="5" xfId="20" applyNumberFormat="1" applyFont="1" applyFill="1" applyBorder="1" applyAlignment="1" applyProtection="1">
      <alignment horizontal="center" vertical="center" wrapText="1"/>
    </xf>
    <xf numFmtId="4" fontId="20" fillId="13" borderId="24" xfId="20" applyNumberFormat="1" applyFont="1" applyFill="1" applyBorder="1" applyAlignment="1" applyProtection="1">
      <alignment horizontal="center" vertical="center" wrapText="1"/>
      <protection locked="0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"/>
  <sheetViews>
    <sheetView tabSelected="1" topLeftCell="A37" zoomScale="55" zoomScaleNormal="55" workbookViewId="0">
      <selection activeCell="L40" sqref="L40"/>
    </sheetView>
  </sheetViews>
  <sheetFormatPr defaultRowHeight="15.75" outlineLevelRow="3" x14ac:dyDescent="0.25"/>
  <cols>
    <col min="1" max="1" width="11.28515625" style="1" customWidth="1"/>
    <col min="2" max="2" width="58.7109375" style="2" customWidth="1"/>
    <col min="3" max="3" width="40.425781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</cols>
  <sheetData>
    <row r="1" spans="1:1024" ht="70.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024" ht="15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024" ht="17.45" customHeight="1" x14ac:dyDescent="0.25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024" ht="44.25" customHeight="1" x14ac:dyDescent="0.25">
      <c r="A4" s="37" t="s">
        <v>54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024" ht="15" customHeight="1" thickBot="1" x14ac:dyDescent="0.3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024" ht="36.950000000000003" customHeight="1" thickBot="1" x14ac:dyDescent="0.3">
      <c r="A6" s="6"/>
      <c r="B6" s="6"/>
      <c r="C6" s="6"/>
      <c r="D6" s="6"/>
      <c r="E6" s="6"/>
      <c r="F6" s="39" t="s">
        <v>3</v>
      </c>
      <c r="G6" s="39"/>
      <c r="H6" s="40" t="s">
        <v>4</v>
      </c>
      <c r="I6" s="40"/>
      <c r="J6" s="40"/>
      <c r="K6" s="40"/>
    </row>
    <row r="7" spans="1:1024" ht="32.25" customHeight="1" thickBot="1" x14ac:dyDescent="0.3">
      <c r="A7" s="44" t="s">
        <v>5</v>
      </c>
      <c r="B7" s="45" t="s">
        <v>6</v>
      </c>
      <c r="C7" s="45" t="s">
        <v>7</v>
      </c>
      <c r="D7" s="45" t="s">
        <v>8</v>
      </c>
      <c r="E7" s="46" t="s">
        <v>9</v>
      </c>
      <c r="F7" s="47" t="s">
        <v>50</v>
      </c>
      <c r="G7" s="47"/>
      <c r="H7" s="47"/>
      <c r="I7" s="41" t="s">
        <v>51</v>
      </c>
      <c r="J7" s="41"/>
      <c r="K7" s="41"/>
    </row>
    <row r="8" spans="1:1024" ht="15.75" customHeight="1" thickBot="1" x14ac:dyDescent="0.3">
      <c r="A8" s="44"/>
      <c r="B8" s="45"/>
      <c r="C8" s="45"/>
      <c r="D8" s="45"/>
      <c r="E8" s="46"/>
      <c r="F8" s="47"/>
      <c r="G8" s="47"/>
      <c r="H8" s="47"/>
      <c r="I8" s="41"/>
      <c r="J8" s="41"/>
      <c r="K8" s="41"/>
    </row>
    <row r="9" spans="1:1024" ht="36" customHeight="1" thickBot="1" x14ac:dyDescent="0.3">
      <c r="A9" s="44"/>
      <c r="B9" s="45"/>
      <c r="C9" s="45"/>
      <c r="D9" s="45"/>
      <c r="E9" s="46"/>
      <c r="F9" s="7" t="s">
        <v>10</v>
      </c>
      <c r="G9" s="8" t="s">
        <v>11</v>
      </c>
      <c r="H9" s="8" t="s">
        <v>12</v>
      </c>
      <c r="I9" s="8" t="s">
        <v>10</v>
      </c>
      <c r="J9" s="8" t="s">
        <v>11</v>
      </c>
      <c r="K9" s="8" t="s">
        <v>12</v>
      </c>
    </row>
    <row r="10" spans="1:1024" s="13" customFormat="1" ht="36.75" customHeight="1" thickBot="1" x14ac:dyDescent="0.3">
      <c r="A10" s="42" t="s">
        <v>52</v>
      </c>
      <c r="B10" s="42"/>
      <c r="C10" s="42"/>
      <c r="D10" s="9"/>
      <c r="E10" s="10"/>
      <c r="F10" s="11"/>
      <c r="G10" s="12"/>
      <c r="H10" s="80">
        <f>SUM(H11:H29)</f>
        <v>0</v>
      </c>
      <c r="I10" s="80">
        <f t="shared" ref="I10:K10" si="0">SUM(I11:I29)</f>
        <v>0</v>
      </c>
      <c r="J10" s="80">
        <f t="shared" si="0"/>
        <v>0</v>
      </c>
      <c r="K10" s="80">
        <f t="shared" si="0"/>
        <v>0</v>
      </c>
      <c r="AMJ10"/>
    </row>
    <row r="11" spans="1:1024" s="13" customFormat="1" ht="28.5" customHeight="1" outlineLevel="3" x14ac:dyDescent="0.25">
      <c r="A11" s="14"/>
      <c r="B11" s="15" t="s">
        <v>55</v>
      </c>
      <c r="C11" s="15"/>
      <c r="D11" s="16" t="s">
        <v>13</v>
      </c>
      <c r="E11" s="16">
        <v>2</v>
      </c>
      <c r="F11" s="75"/>
      <c r="G11" s="76"/>
      <c r="H11" s="77">
        <f>F11+G11</f>
        <v>0</v>
      </c>
      <c r="I11" s="77">
        <f>E11*F11</f>
        <v>0</v>
      </c>
      <c r="J11" s="77">
        <f>E11*G11</f>
        <v>0</v>
      </c>
      <c r="K11" s="77">
        <f>I11+J11</f>
        <v>0</v>
      </c>
      <c r="AMJ11"/>
    </row>
    <row r="12" spans="1:1024" s="13" customFormat="1" ht="29.25" customHeight="1" outlineLevel="3" x14ac:dyDescent="0.25">
      <c r="A12" s="14"/>
      <c r="B12" s="15" t="s">
        <v>56</v>
      </c>
      <c r="C12" s="15"/>
      <c r="D12" s="16" t="s">
        <v>13</v>
      </c>
      <c r="E12" s="16">
        <v>3</v>
      </c>
      <c r="F12" s="75"/>
      <c r="G12" s="76"/>
      <c r="H12" s="77">
        <f t="shared" ref="H12:H29" si="1">F12+G12</f>
        <v>0</v>
      </c>
      <c r="I12" s="77">
        <f t="shared" ref="I12:I29" si="2">E12*F12</f>
        <v>0</v>
      </c>
      <c r="J12" s="77">
        <f t="shared" ref="J12:J29" si="3">E12*G12</f>
        <v>0</v>
      </c>
      <c r="K12" s="77">
        <f t="shared" ref="K12:K29" si="4">I12+J12</f>
        <v>0</v>
      </c>
      <c r="AMJ12"/>
    </row>
    <row r="13" spans="1:1024" s="13" customFormat="1" ht="31.5" outlineLevel="3" x14ac:dyDescent="0.25">
      <c r="A13" s="14"/>
      <c r="B13" s="15" t="s">
        <v>57</v>
      </c>
      <c r="C13" s="15"/>
      <c r="D13" s="16" t="s">
        <v>14</v>
      </c>
      <c r="E13" s="16">
        <v>189</v>
      </c>
      <c r="F13" s="75"/>
      <c r="G13" s="76"/>
      <c r="H13" s="77">
        <f t="shared" si="1"/>
        <v>0</v>
      </c>
      <c r="I13" s="77">
        <f t="shared" si="2"/>
        <v>0</v>
      </c>
      <c r="J13" s="77">
        <f t="shared" si="3"/>
        <v>0</v>
      </c>
      <c r="K13" s="77">
        <f t="shared" si="4"/>
        <v>0</v>
      </c>
      <c r="AMJ13"/>
    </row>
    <row r="14" spans="1:1024" s="13" customFormat="1" ht="31.5" outlineLevel="3" x14ac:dyDescent="0.25">
      <c r="A14" s="14"/>
      <c r="B14" s="15" t="s">
        <v>58</v>
      </c>
      <c r="C14" s="15"/>
      <c r="D14" s="16" t="s">
        <v>14</v>
      </c>
      <c r="E14" s="16">
        <v>19</v>
      </c>
      <c r="F14" s="75"/>
      <c r="G14" s="76"/>
      <c r="H14" s="77">
        <f t="shared" si="1"/>
        <v>0</v>
      </c>
      <c r="I14" s="77">
        <f t="shared" si="2"/>
        <v>0</v>
      </c>
      <c r="J14" s="77">
        <f t="shared" si="3"/>
        <v>0</v>
      </c>
      <c r="K14" s="77">
        <f t="shared" si="4"/>
        <v>0</v>
      </c>
      <c r="AMJ14"/>
    </row>
    <row r="15" spans="1:1024" s="13" customFormat="1" ht="31.5" outlineLevel="3" x14ac:dyDescent="0.25">
      <c r="A15" s="14"/>
      <c r="B15" s="15" t="s">
        <v>59</v>
      </c>
      <c r="C15" s="15"/>
      <c r="D15" s="16" t="s">
        <v>14</v>
      </c>
      <c r="E15" s="16">
        <v>15</v>
      </c>
      <c r="F15" s="75"/>
      <c r="G15" s="76"/>
      <c r="H15" s="77">
        <f t="shared" si="1"/>
        <v>0</v>
      </c>
      <c r="I15" s="77">
        <f t="shared" si="2"/>
        <v>0</v>
      </c>
      <c r="J15" s="77">
        <f t="shared" si="3"/>
        <v>0</v>
      </c>
      <c r="K15" s="77">
        <f t="shared" si="4"/>
        <v>0</v>
      </c>
      <c r="AMJ15"/>
    </row>
    <row r="16" spans="1:1024" s="13" customFormat="1" ht="31.5" outlineLevel="3" x14ac:dyDescent="0.25">
      <c r="A16" s="14"/>
      <c r="B16" s="15" t="s">
        <v>60</v>
      </c>
      <c r="C16" s="15"/>
      <c r="D16" s="16" t="s">
        <v>14</v>
      </c>
      <c r="E16" s="16">
        <v>3.5</v>
      </c>
      <c r="F16" s="75"/>
      <c r="G16" s="76"/>
      <c r="H16" s="77">
        <f t="shared" si="1"/>
        <v>0</v>
      </c>
      <c r="I16" s="77">
        <f t="shared" si="2"/>
        <v>0</v>
      </c>
      <c r="J16" s="77">
        <f t="shared" si="3"/>
        <v>0</v>
      </c>
      <c r="K16" s="77">
        <f t="shared" si="4"/>
        <v>0</v>
      </c>
      <c r="AMJ16"/>
    </row>
    <row r="17" spans="1:1024" s="13" customFormat="1" ht="31.5" outlineLevel="3" x14ac:dyDescent="0.25">
      <c r="A17" s="14"/>
      <c r="B17" s="15" t="s">
        <v>61</v>
      </c>
      <c r="C17" s="15"/>
      <c r="D17" s="16" t="s">
        <v>14</v>
      </c>
      <c r="E17" s="16">
        <v>1</v>
      </c>
      <c r="F17" s="75"/>
      <c r="G17" s="76"/>
      <c r="H17" s="77">
        <f t="shared" si="1"/>
        <v>0</v>
      </c>
      <c r="I17" s="77">
        <f t="shared" si="2"/>
        <v>0</v>
      </c>
      <c r="J17" s="77">
        <f t="shared" si="3"/>
        <v>0</v>
      </c>
      <c r="K17" s="77">
        <f t="shared" si="4"/>
        <v>0</v>
      </c>
      <c r="AMJ17"/>
    </row>
    <row r="18" spans="1:1024" s="13" customFormat="1" ht="31.5" outlineLevel="3" x14ac:dyDescent="0.25">
      <c r="A18" s="14"/>
      <c r="B18" s="15" t="s">
        <v>62</v>
      </c>
      <c r="C18" s="15"/>
      <c r="D18" s="16" t="s">
        <v>14</v>
      </c>
      <c r="E18" s="16">
        <v>1</v>
      </c>
      <c r="F18" s="75"/>
      <c r="G18" s="76"/>
      <c r="H18" s="77">
        <f t="shared" si="1"/>
        <v>0</v>
      </c>
      <c r="I18" s="77">
        <f t="shared" si="2"/>
        <v>0</v>
      </c>
      <c r="J18" s="77">
        <f t="shared" si="3"/>
        <v>0</v>
      </c>
      <c r="K18" s="77">
        <f t="shared" si="4"/>
        <v>0</v>
      </c>
      <c r="AMJ18"/>
    </row>
    <row r="19" spans="1:1024" s="13" customFormat="1" ht="31.5" outlineLevel="3" x14ac:dyDescent="0.25">
      <c r="A19" s="14"/>
      <c r="B19" s="15" t="s">
        <v>63</v>
      </c>
      <c r="C19" s="15"/>
      <c r="D19" s="16" t="s">
        <v>13</v>
      </c>
      <c r="E19" s="16">
        <v>4</v>
      </c>
      <c r="F19" s="75"/>
      <c r="G19" s="76"/>
      <c r="H19" s="77">
        <f t="shared" si="1"/>
        <v>0</v>
      </c>
      <c r="I19" s="77">
        <f t="shared" si="2"/>
        <v>0</v>
      </c>
      <c r="J19" s="77">
        <f t="shared" si="3"/>
        <v>0</v>
      </c>
      <c r="K19" s="77">
        <f t="shared" si="4"/>
        <v>0</v>
      </c>
      <c r="AMJ19"/>
    </row>
    <row r="20" spans="1:1024" s="13" customFormat="1" ht="30.75" customHeight="1" outlineLevel="3" x14ac:dyDescent="0.25">
      <c r="A20" s="14"/>
      <c r="B20" s="15" t="s">
        <v>64</v>
      </c>
      <c r="C20" s="15"/>
      <c r="D20" s="16" t="s">
        <v>74</v>
      </c>
      <c r="E20" s="16">
        <v>200</v>
      </c>
      <c r="F20" s="75"/>
      <c r="G20" s="76"/>
      <c r="H20" s="77">
        <f t="shared" si="1"/>
        <v>0</v>
      </c>
      <c r="I20" s="77">
        <f t="shared" si="2"/>
        <v>0</v>
      </c>
      <c r="J20" s="77">
        <f t="shared" si="3"/>
        <v>0</v>
      </c>
      <c r="K20" s="77">
        <f t="shared" si="4"/>
        <v>0</v>
      </c>
      <c r="AMJ20"/>
    </row>
    <row r="21" spans="1:1024" s="13" customFormat="1" ht="30" customHeight="1" outlineLevel="3" x14ac:dyDescent="0.25">
      <c r="A21" s="14"/>
      <c r="B21" s="15" t="s">
        <v>65</v>
      </c>
      <c r="C21" s="15"/>
      <c r="D21" s="16" t="s">
        <v>13</v>
      </c>
      <c r="E21" s="16">
        <v>4</v>
      </c>
      <c r="F21" s="75"/>
      <c r="G21" s="76"/>
      <c r="H21" s="77">
        <f t="shared" si="1"/>
        <v>0</v>
      </c>
      <c r="I21" s="77">
        <f t="shared" si="2"/>
        <v>0</v>
      </c>
      <c r="J21" s="77">
        <f t="shared" si="3"/>
        <v>0</v>
      </c>
      <c r="K21" s="77">
        <f t="shared" si="4"/>
        <v>0</v>
      </c>
      <c r="AMJ21"/>
    </row>
    <row r="22" spans="1:1024" s="13" customFormat="1" ht="34.5" customHeight="1" outlineLevel="3" x14ac:dyDescent="0.25">
      <c r="A22" s="14"/>
      <c r="B22" s="15" t="s">
        <v>66</v>
      </c>
      <c r="C22" s="15"/>
      <c r="D22" s="16" t="s">
        <v>13</v>
      </c>
      <c r="E22" s="16">
        <v>3</v>
      </c>
      <c r="F22" s="75"/>
      <c r="G22" s="76"/>
      <c r="H22" s="77">
        <f t="shared" si="1"/>
        <v>0</v>
      </c>
      <c r="I22" s="77">
        <f t="shared" si="2"/>
        <v>0</v>
      </c>
      <c r="J22" s="77">
        <f t="shared" si="3"/>
        <v>0</v>
      </c>
      <c r="K22" s="77">
        <f t="shared" si="4"/>
        <v>0</v>
      </c>
      <c r="AMJ22"/>
    </row>
    <row r="23" spans="1:1024" s="13" customFormat="1" ht="31.5" customHeight="1" outlineLevel="3" x14ac:dyDescent="0.25">
      <c r="A23" s="14"/>
      <c r="B23" s="15" t="s">
        <v>67</v>
      </c>
      <c r="C23" s="15"/>
      <c r="D23" s="16" t="s">
        <v>13</v>
      </c>
      <c r="E23" s="16">
        <v>3</v>
      </c>
      <c r="F23" s="75"/>
      <c r="G23" s="76"/>
      <c r="H23" s="77">
        <f t="shared" si="1"/>
        <v>0</v>
      </c>
      <c r="I23" s="77">
        <f t="shared" si="2"/>
        <v>0</v>
      </c>
      <c r="J23" s="77">
        <f t="shared" si="3"/>
        <v>0</v>
      </c>
      <c r="K23" s="77">
        <f t="shared" si="4"/>
        <v>0</v>
      </c>
      <c r="AMJ23"/>
    </row>
    <row r="24" spans="1:1024" s="13" customFormat="1" ht="30.75" customHeight="1" outlineLevel="3" x14ac:dyDescent="0.25">
      <c r="A24" s="14"/>
      <c r="B24" s="15" t="s">
        <v>68</v>
      </c>
      <c r="C24" s="15"/>
      <c r="D24" s="16" t="s">
        <v>14</v>
      </c>
      <c r="E24" s="16">
        <v>208</v>
      </c>
      <c r="F24" s="75"/>
      <c r="G24" s="76"/>
      <c r="H24" s="77">
        <f t="shared" si="1"/>
        <v>0</v>
      </c>
      <c r="I24" s="77">
        <f t="shared" si="2"/>
        <v>0</v>
      </c>
      <c r="J24" s="77">
        <f t="shared" si="3"/>
        <v>0</v>
      </c>
      <c r="K24" s="77">
        <f t="shared" si="4"/>
        <v>0</v>
      </c>
      <c r="AMJ24"/>
    </row>
    <row r="25" spans="1:1024" s="13" customFormat="1" ht="27" customHeight="1" outlineLevel="3" x14ac:dyDescent="0.25">
      <c r="A25" s="14"/>
      <c r="B25" s="15" t="s">
        <v>69</v>
      </c>
      <c r="C25" s="15"/>
      <c r="D25" s="16" t="s">
        <v>13</v>
      </c>
      <c r="E25" s="16">
        <v>1</v>
      </c>
      <c r="F25" s="75"/>
      <c r="G25" s="76"/>
      <c r="H25" s="77">
        <f t="shared" si="1"/>
        <v>0</v>
      </c>
      <c r="I25" s="77">
        <f t="shared" si="2"/>
        <v>0</v>
      </c>
      <c r="J25" s="77">
        <f t="shared" si="3"/>
        <v>0</v>
      </c>
      <c r="K25" s="77">
        <f t="shared" si="4"/>
        <v>0</v>
      </c>
      <c r="AMJ25"/>
    </row>
    <row r="26" spans="1:1024" s="13" customFormat="1" ht="34.5" customHeight="1" outlineLevel="3" x14ac:dyDescent="0.25">
      <c r="A26" s="14"/>
      <c r="B26" s="15" t="s">
        <v>70</v>
      </c>
      <c r="C26" s="15"/>
      <c r="D26" s="16" t="s">
        <v>13</v>
      </c>
      <c r="E26" s="16">
        <v>1</v>
      </c>
      <c r="F26" s="75"/>
      <c r="G26" s="76"/>
      <c r="H26" s="77">
        <f t="shared" si="1"/>
        <v>0</v>
      </c>
      <c r="I26" s="77">
        <f t="shared" si="2"/>
        <v>0</v>
      </c>
      <c r="J26" s="77">
        <f t="shared" si="3"/>
        <v>0</v>
      </c>
      <c r="K26" s="77">
        <f t="shared" si="4"/>
        <v>0</v>
      </c>
      <c r="AMJ26"/>
    </row>
    <row r="27" spans="1:1024" s="13" customFormat="1" ht="28.5" customHeight="1" outlineLevel="3" x14ac:dyDescent="0.25">
      <c r="A27" s="14"/>
      <c r="B27" s="15" t="s">
        <v>71</v>
      </c>
      <c r="C27" s="15"/>
      <c r="D27" s="16" t="s">
        <v>13</v>
      </c>
      <c r="E27" s="16">
        <v>1</v>
      </c>
      <c r="F27" s="75"/>
      <c r="G27" s="76"/>
      <c r="H27" s="77">
        <f t="shared" si="1"/>
        <v>0</v>
      </c>
      <c r="I27" s="77">
        <f t="shared" si="2"/>
        <v>0</v>
      </c>
      <c r="J27" s="77">
        <f t="shared" si="3"/>
        <v>0</v>
      </c>
      <c r="K27" s="77">
        <f t="shared" si="4"/>
        <v>0</v>
      </c>
      <c r="AMJ27"/>
    </row>
    <row r="28" spans="1:1024" s="13" customFormat="1" ht="47.25" outlineLevel="3" x14ac:dyDescent="0.25">
      <c r="A28" s="14"/>
      <c r="B28" s="15" t="s">
        <v>72</v>
      </c>
      <c r="C28" s="15"/>
      <c r="D28" s="16" t="s">
        <v>13</v>
      </c>
      <c r="E28" s="16">
        <v>1</v>
      </c>
      <c r="F28" s="75"/>
      <c r="G28" s="76"/>
      <c r="H28" s="77">
        <f t="shared" si="1"/>
        <v>0</v>
      </c>
      <c r="I28" s="77">
        <f t="shared" si="2"/>
        <v>0</v>
      </c>
      <c r="J28" s="77">
        <f t="shared" si="3"/>
        <v>0</v>
      </c>
      <c r="K28" s="77">
        <f t="shared" si="4"/>
        <v>0</v>
      </c>
      <c r="AMJ28"/>
    </row>
    <row r="29" spans="1:1024" s="13" customFormat="1" ht="31.5" customHeight="1" outlineLevel="3" thickBot="1" x14ac:dyDescent="0.3">
      <c r="A29" s="14"/>
      <c r="B29" s="15" t="s">
        <v>73</v>
      </c>
      <c r="C29" s="15"/>
      <c r="D29" s="16" t="s">
        <v>13</v>
      </c>
      <c r="E29" s="16">
        <v>1</v>
      </c>
      <c r="F29" s="75"/>
      <c r="G29" s="76"/>
      <c r="H29" s="77">
        <f t="shared" si="1"/>
        <v>0</v>
      </c>
      <c r="I29" s="77">
        <f t="shared" si="2"/>
        <v>0</v>
      </c>
      <c r="J29" s="77">
        <f t="shared" si="3"/>
        <v>0</v>
      </c>
      <c r="K29" s="77">
        <f t="shared" si="4"/>
        <v>0</v>
      </c>
      <c r="AMJ29"/>
    </row>
    <row r="30" spans="1:1024" s="13" customFormat="1" ht="33" customHeight="1" thickBot="1" x14ac:dyDescent="0.3">
      <c r="A30" s="43" t="s">
        <v>75</v>
      </c>
      <c r="B30" s="43"/>
      <c r="C30" s="43"/>
      <c r="D30" s="9"/>
      <c r="E30" s="10"/>
      <c r="F30" s="11"/>
      <c r="G30" s="12"/>
      <c r="H30" s="80">
        <f>SUM(H31:H38)</f>
        <v>0</v>
      </c>
      <c r="I30" s="80">
        <f t="shared" ref="I30:K30" si="5">SUM(I31:I38)</f>
        <v>0</v>
      </c>
      <c r="J30" s="80">
        <f t="shared" si="5"/>
        <v>0</v>
      </c>
      <c r="K30" s="80">
        <f t="shared" si="5"/>
        <v>0</v>
      </c>
      <c r="AMJ30"/>
    </row>
    <row r="31" spans="1:1024" s="13" customFormat="1" ht="21" customHeight="1" outlineLevel="3" x14ac:dyDescent="0.25">
      <c r="A31" s="14"/>
      <c r="B31" s="15" t="s">
        <v>76</v>
      </c>
      <c r="C31" s="15"/>
      <c r="D31" s="16" t="s">
        <v>14</v>
      </c>
      <c r="E31" s="16">
        <v>13.5</v>
      </c>
      <c r="F31" s="75"/>
      <c r="G31" s="76"/>
      <c r="H31" s="77">
        <f t="shared" ref="H31:H38" si="6">F31+G31</f>
        <v>0</v>
      </c>
      <c r="I31" s="77">
        <f t="shared" ref="I31:I38" si="7">E31*F31</f>
        <v>0</v>
      </c>
      <c r="J31" s="77">
        <f t="shared" ref="J31:J38" si="8">E31*G31</f>
        <v>0</v>
      </c>
      <c r="K31" s="77">
        <f t="shared" ref="K31:K38" si="9">I31+J31</f>
        <v>0</v>
      </c>
      <c r="AMJ31"/>
    </row>
    <row r="32" spans="1:1024" s="13" customFormat="1" ht="21" customHeight="1" outlineLevel="3" x14ac:dyDescent="0.25">
      <c r="A32" s="14"/>
      <c r="B32" s="15" t="s">
        <v>77</v>
      </c>
      <c r="C32" s="15"/>
      <c r="D32" s="16" t="s">
        <v>14</v>
      </c>
      <c r="E32" s="16">
        <v>23</v>
      </c>
      <c r="F32" s="75"/>
      <c r="G32" s="76"/>
      <c r="H32" s="77">
        <f t="shared" si="6"/>
        <v>0</v>
      </c>
      <c r="I32" s="77">
        <f t="shared" si="7"/>
        <v>0</v>
      </c>
      <c r="J32" s="77">
        <f t="shared" si="8"/>
        <v>0</v>
      </c>
      <c r="K32" s="77">
        <f t="shared" si="9"/>
        <v>0</v>
      </c>
      <c r="AMJ32"/>
    </row>
    <row r="33" spans="1:1024" s="13" customFormat="1" ht="21" customHeight="1" outlineLevel="3" x14ac:dyDescent="0.25">
      <c r="A33" s="14"/>
      <c r="B33" s="15" t="s">
        <v>78</v>
      </c>
      <c r="C33" s="15"/>
      <c r="D33" s="16" t="s">
        <v>14</v>
      </c>
      <c r="E33" s="16">
        <v>122.5</v>
      </c>
      <c r="F33" s="75"/>
      <c r="G33" s="76"/>
      <c r="H33" s="77">
        <f t="shared" si="6"/>
        <v>0</v>
      </c>
      <c r="I33" s="77">
        <f t="shared" si="7"/>
        <v>0</v>
      </c>
      <c r="J33" s="77">
        <f t="shared" si="8"/>
        <v>0</v>
      </c>
      <c r="K33" s="77">
        <f t="shared" si="9"/>
        <v>0</v>
      </c>
      <c r="AMJ33"/>
    </row>
    <row r="34" spans="1:1024" s="13" customFormat="1" ht="21" customHeight="1" outlineLevel="3" x14ac:dyDescent="0.25">
      <c r="A34" s="14"/>
      <c r="B34" s="15" t="s">
        <v>79</v>
      </c>
      <c r="C34" s="15"/>
      <c r="D34" s="16" t="s">
        <v>14</v>
      </c>
      <c r="E34" s="16">
        <v>162</v>
      </c>
      <c r="F34" s="75"/>
      <c r="G34" s="76"/>
      <c r="H34" s="77">
        <f t="shared" si="6"/>
        <v>0</v>
      </c>
      <c r="I34" s="77">
        <f t="shared" si="7"/>
        <v>0</v>
      </c>
      <c r="J34" s="77">
        <f t="shared" si="8"/>
        <v>0</v>
      </c>
      <c r="K34" s="77">
        <f t="shared" si="9"/>
        <v>0</v>
      </c>
      <c r="AMJ34"/>
    </row>
    <row r="35" spans="1:1024" s="13" customFormat="1" ht="21" customHeight="1" outlineLevel="3" x14ac:dyDescent="0.25">
      <c r="A35" s="14"/>
      <c r="B35" s="15" t="s">
        <v>65</v>
      </c>
      <c r="C35" s="15"/>
      <c r="D35" s="16" t="s">
        <v>13</v>
      </c>
      <c r="E35" s="16">
        <v>17</v>
      </c>
      <c r="F35" s="75"/>
      <c r="G35" s="76"/>
      <c r="H35" s="77">
        <f t="shared" si="6"/>
        <v>0</v>
      </c>
      <c r="I35" s="77">
        <f t="shared" si="7"/>
        <v>0</v>
      </c>
      <c r="J35" s="77">
        <f t="shared" si="8"/>
        <v>0</v>
      </c>
      <c r="K35" s="77">
        <f t="shared" si="9"/>
        <v>0</v>
      </c>
      <c r="AMJ35"/>
    </row>
    <row r="36" spans="1:1024" s="13" customFormat="1" ht="21" customHeight="1" outlineLevel="3" x14ac:dyDescent="0.25">
      <c r="A36" s="14"/>
      <c r="B36" s="15" t="s">
        <v>80</v>
      </c>
      <c r="C36" s="15"/>
      <c r="D36" s="16" t="s">
        <v>13</v>
      </c>
      <c r="E36" s="16">
        <v>3</v>
      </c>
      <c r="F36" s="75"/>
      <c r="G36" s="76"/>
      <c r="H36" s="77">
        <f t="shared" si="6"/>
        <v>0</v>
      </c>
      <c r="I36" s="77">
        <f t="shared" si="7"/>
        <v>0</v>
      </c>
      <c r="J36" s="77">
        <f t="shared" si="8"/>
        <v>0</v>
      </c>
      <c r="K36" s="77">
        <f t="shared" si="9"/>
        <v>0</v>
      </c>
      <c r="AMJ36"/>
    </row>
    <row r="37" spans="1:1024" s="13" customFormat="1" ht="21" customHeight="1" outlineLevel="3" x14ac:dyDescent="0.25">
      <c r="A37" s="14"/>
      <c r="B37" s="15" t="s">
        <v>81</v>
      </c>
      <c r="C37" s="15"/>
      <c r="D37" s="16" t="s">
        <v>13</v>
      </c>
      <c r="E37" s="16">
        <v>14</v>
      </c>
      <c r="F37" s="75"/>
      <c r="G37" s="76"/>
      <c r="H37" s="77">
        <f t="shared" si="6"/>
        <v>0</v>
      </c>
      <c r="I37" s="77">
        <f t="shared" si="7"/>
        <v>0</v>
      </c>
      <c r="J37" s="77">
        <f t="shared" si="8"/>
        <v>0</v>
      </c>
      <c r="K37" s="77">
        <f t="shared" si="9"/>
        <v>0</v>
      </c>
      <c r="AMJ37"/>
    </row>
    <row r="38" spans="1:1024" s="13" customFormat="1" ht="21" customHeight="1" outlineLevel="3" x14ac:dyDescent="0.25">
      <c r="A38" s="14"/>
      <c r="B38" s="15" t="s">
        <v>82</v>
      </c>
      <c r="C38" s="15"/>
      <c r="D38" s="16" t="s">
        <v>13</v>
      </c>
      <c r="E38" s="16">
        <v>1</v>
      </c>
      <c r="F38" s="75"/>
      <c r="G38" s="76"/>
      <c r="H38" s="77">
        <f t="shared" si="6"/>
        <v>0</v>
      </c>
      <c r="I38" s="77">
        <f t="shared" si="7"/>
        <v>0</v>
      </c>
      <c r="J38" s="77">
        <f t="shared" si="8"/>
        <v>0</v>
      </c>
      <c r="K38" s="77">
        <f t="shared" si="9"/>
        <v>0</v>
      </c>
      <c r="AMJ38"/>
    </row>
    <row r="39" spans="1:1024" s="13" customFormat="1" ht="21" customHeight="1" outlineLevel="3" thickBot="1" x14ac:dyDescent="0.3">
      <c r="A39" s="28"/>
      <c r="B39" s="29"/>
      <c r="C39" s="29"/>
      <c r="D39" s="30"/>
      <c r="E39" s="30"/>
      <c r="F39" s="78"/>
      <c r="G39" s="78"/>
      <c r="H39" s="79"/>
      <c r="I39" s="79"/>
      <c r="J39" s="79"/>
      <c r="K39" s="79"/>
      <c r="AMJ39"/>
    </row>
    <row r="40" spans="1:1024" s="66" customFormat="1" ht="32.25" customHeight="1" outlineLevel="3" thickBot="1" x14ac:dyDescent="0.3">
      <c r="A40" s="60" t="s">
        <v>83</v>
      </c>
      <c r="B40" s="60"/>
      <c r="C40" s="60"/>
      <c r="D40" s="61"/>
      <c r="E40" s="61"/>
      <c r="F40" s="62"/>
      <c r="G40" s="63"/>
      <c r="H40" s="64">
        <f>F40+G40</f>
        <v>0</v>
      </c>
      <c r="I40" s="64">
        <f>E40*F40</f>
        <v>0</v>
      </c>
      <c r="J40" s="64">
        <f t="shared" ref="J40:J41" si="10">E40*G40</f>
        <v>0</v>
      </c>
      <c r="K40" s="65">
        <f t="shared" ref="K40:K41" si="11">I40+J40</f>
        <v>0</v>
      </c>
      <c r="AMJ40" s="67"/>
    </row>
    <row r="41" spans="1:1024" s="66" customFormat="1" ht="16.5" customHeight="1" outlineLevel="3" x14ac:dyDescent="0.25">
      <c r="A41" s="68"/>
      <c r="B41" s="69"/>
      <c r="C41" s="70"/>
      <c r="D41" s="71"/>
      <c r="E41" s="72"/>
      <c r="F41" s="75"/>
      <c r="G41" s="76"/>
      <c r="H41" s="77">
        <f t="shared" ref="H41" si="12">F41+G41</f>
        <v>0</v>
      </c>
      <c r="I41" s="77">
        <f t="shared" ref="I41" si="13">E41*F41</f>
        <v>0</v>
      </c>
      <c r="J41" s="77">
        <f t="shared" si="10"/>
        <v>0</v>
      </c>
      <c r="K41" s="77">
        <f t="shared" si="11"/>
        <v>0</v>
      </c>
      <c r="AMJ41" s="67"/>
    </row>
    <row r="42" spans="1:1024" s="66" customFormat="1" ht="21" customHeight="1" outlineLevel="3" x14ac:dyDescent="0.25">
      <c r="A42" s="68"/>
      <c r="B42" s="69"/>
      <c r="C42" s="70"/>
      <c r="D42" s="71"/>
      <c r="E42" s="72"/>
      <c r="F42" s="31"/>
      <c r="G42" s="31"/>
      <c r="H42" s="73"/>
      <c r="I42" s="73"/>
      <c r="J42" s="73"/>
      <c r="K42" s="74"/>
      <c r="AMJ42" s="67"/>
    </row>
    <row r="43" spans="1:1024" s="13" customFormat="1" outlineLevel="3" x14ac:dyDescent="0.25">
      <c r="A43" s="28"/>
      <c r="B43" s="29"/>
      <c r="C43" s="33"/>
      <c r="D43" s="34"/>
      <c r="E43" s="35"/>
      <c r="F43" s="31"/>
      <c r="G43" s="31"/>
      <c r="H43" s="32"/>
      <c r="I43" s="32"/>
      <c r="J43" s="32"/>
      <c r="K43" s="32"/>
      <c r="AMJ43"/>
    </row>
    <row r="44" spans="1:1024" ht="35.25" customHeight="1" thickBot="1" x14ac:dyDescent="0.3">
      <c r="A44" s="48" t="s">
        <v>15</v>
      </c>
      <c r="B44" s="48"/>
      <c r="C44" s="48"/>
      <c r="D44" s="48"/>
      <c r="E44" s="25"/>
      <c r="F44" s="26"/>
      <c r="G44" s="27"/>
      <c r="H44" s="81">
        <f>H10+H30+H40</f>
        <v>0</v>
      </c>
      <c r="I44" s="81">
        <f t="shared" ref="I44:K44" si="14">I10+I30+I40</f>
        <v>0</v>
      </c>
      <c r="J44" s="81">
        <f t="shared" si="14"/>
        <v>0</v>
      </c>
      <c r="K44" s="81">
        <f t="shared" si="14"/>
        <v>0</v>
      </c>
    </row>
    <row r="45" spans="1:1024" ht="24" customHeight="1" thickBot="1" x14ac:dyDescent="0.3">
      <c r="A45" s="49" t="s">
        <v>16</v>
      </c>
      <c r="B45" s="49"/>
      <c r="C45" s="49"/>
      <c r="D45" s="49"/>
      <c r="E45" s="50"/>
      <c r="F45" s="50"/>
      <c r="G45" s="50"/>
      <c r="H45" s="50"/>
      <c r="I45" s="50"/>
      <c r="J45" s="50"/>
      <c r="K45" s="17"/>
    </row>
    <row r="46" spans="1:1024" s="19" customFormat="1" ht="15" customHeight="1" x14ac:dyDescent="0.25">
      <c r="A46" s="18">
        <v>1</v>
      </c>
      <c r="B46" s="54" t="s">
        <v>17</v>
      </c>
      <c r="C46" s="54"/>
      <c r="D46" s="55" t="s">
        <v>18</v>
      </c>
      <c r="E46" s="55"/>
      <c r="F46" s="56"/>
      <c r="G46" s="56"/>
      <c r="H46" s="56"/>
      <c r="I46" s="56"/>
      <c r="J46" s="56"/>
      <c r="K46" s="56"/>
      <c r="AMJ46"/>
    </row>
    <row r="47" spans="1:1024" ht="15" customHeight="1" x14ac:dyDescent="0.25">
      <c r="A47" s="20">
        <v>2</v>
      </c>
      <c r="B47" s="51" t="s">
        <v>19</v>
      </c>
      <c r="C47" s="51"/>
      <c r="D47" s="52" t="s">
        <v>20</v>
      </c>
      <c r="E47" s="52"/>
      <c r="F47" s="53"/>
      <c r="G47" s="53"/>
      <c r="H47" s="53"/>
      <c r="I47" s="53"/>
      <c r="J47" s="53"/>
      <c r="K47" s="53"/>
    </row>
    <row r="48" spans="1:1024" ht="15" customHeight="1" x14ac:dyDescent="0.25">
      <c r="A48" s="20">
        <v>3</v>
      </c>
      <c r="B48" s="51" t="s">
        <v>21</v>
      </c>
      <c r="C48" s="51"/>
      <c r="D48" s="52" t="s">
        <v>22</v>
      </c>
      <c r="E48" s="52"/>
      <c r="F48" s="53"/>
      <c r="G48" s="53"/>
      <c r="H48" s="53"/>
      <c r="I48" s="53"/>
      <c r="J48" s="53"/>
      <c r="K48" s="53"/>
    </row>
    <row r="49" spans="1:1024" s="21" customFormat="1" ht="15" customHeight="1" x14ac:dyDescent="0.25">
      <c r="A49" s="20">
        <v>4</v>
      </c>
      <c r="B49" s="51" t="s">
        <v>23</v>
      </c>
      <c r="C49" s="51"/>
      <c r="D49" s="52" t="s">
        <v>24</v>
      </c>
      <c r="E49" s="52"/>
      <c r="F49" s="53"/>
      <c r="G49" s="53"/>
      <c r="H49" s="53"/>
      <c r="I49" s="53"/>
      <c r="J49" s="53"/>
      <c r="K49" s="53"/>
      <c r="AMJ49"/>
    </row>
    <row r="50" spans="1:1024" s="21" customFormat="1" ht="15" customHeight="1" x14ac:dyDescent="0.25">
      <c r="A50" s="20">
        <v>5</v>
      </c>
      <c r="B50" s="51" t="s">
        <v>25</v>
      </c>
      <c r="C50" s="51"/>
      <c r="D50" s="52" t="s">
        <v>26</v>
      </c>
      <c r="E50" s="52"/>
      <c r="F50" s="53"/>
      <c r="G50" s="53"/>
      <c r="H50" s="53"/>
      <c r="I50" s="53"/>
      <c r="J50" s="53"/>
      <c r="K50" s="53"/>
      <c r="AMJ50"/>
    </row>
    <row r="51" spans="1:1024" s="21" customFormat="1" x14ac:dyDescent="0.25">
      <c r="A51" s="20" t="s">
        <v>27</v>
      </c>
      <c r="B51" s="51"/>
      <c r="C51" s="51"/>
      <c r="D51" s="52"/>
      <c r="E51" s="52"/>
      <c r="F51" s="53"/>
      <c r="G51" s="53"/>
      <c r="H51" s="53"/>
      <c r="I51" s="53"/>
      <c r="J51" s="53"/>
      <c r="K51" s="53"/>
      <c r="AMJ51"/>
    </row>
    <row r="52" spans="1:1024" ht="15" customHeight="1" x14ac:dyDescent="0.25">
      <c r="A52" s="20">
        <v>7</v>
      </c>
      <c r="B52" s="51" t="s">
        <v>28</v>
      </c>
      <c r="C52" s="51"/>
      <c r="D52" s="52" t="s">
        <v>29</v>
      </c>
      <c r="E52" s="52"/>
      <c r="F52" s="53"/>
      <c r="G52" s="53"/>
      <c r="H52" s="53"/>
      <c r="I52" s="53"/>
      <c r="J52" s="53"/>
      <c r="K52" s="53"/>
    </row>
    <row r="53" spans="1:1024" s="19" customFormat="1" ht="15" customHeight="1" x14ac:dyDescent="0.25">
      <c r="A53" s="20">
        <v>8</v>
      </c>
      <c r="B53" s="51" t="s">
        <v>30</v>
      </c>
      <c r="C53" s="51"/>
      <c r="D53" s="52" t="s">
        <v>31</v>
      </c>
      <c r="E53" s="52"/>
      <c r="F53" s="53"/>
      <c r="G53" s="53"/>
      <c r="H53" s="53"/>
      <c r="I53" s="53"/>
      <c r="J53" s="53"/>
      <c r="K53" s="53"/>
      <c r="AMJ53"/>
    </row>
    <row r="54" spans="1:1024" ht="15" customHeight="1" x14ac:dyDescent="0.25">
      <c r="A54" s="20">
        <v>9</v>
      </c>
      <c r="B54" s="51" t="s">
        <v>32</v>
      </c>
      <c r="C54" s="51"/>
      <c r="D54" s="52" t="s">
        <v>33</v>
      </c>
      <c r="E54" s="52"/>
      <c r="F54" s="53"/>
      <c r="G54" s="53"/>
      <c r="H54" s="53"/>
      <c r="I54" s="53"/>
      <c r="J54" s="53"/>
      <c r="K54" s="53"/>
    </row>
    <row r="55" spans="1:1024" x14ac:dyDescent="0.25">
      <c r="A55" s="20" t="s">
        <v>34</v>
      </c>
      <c r="B55" s="51"/>
      <c r="C55" s="51"/>
      <c r="D55" s="52"/>
      <c r="E55" s="52"/>
      <c r="F55" s="53"/>
      <c r="G55" s="53"/>
      <c r="H55" s="53"/>
      <c r="I55" s="53"/>
      <c r="J55" s="53"/>
      <c r="K55" s="53"/>
    </row>
    <row r="56" spans="1:1024" s="21" customFormat="1" ht="32.25" customHeight="1" x14ac:dyDescent="0.25">
      <c r="A56" s="20">
        <v>11</v>
      </c>
      <c r="B56" s="51" t="s">
        <v>35</v>
      </c>
      <c r="C56" s="51"/>
      <c r="D56" s="52" t="s">
        <v>36</v>
      </c>
      <c r="E56" s="52"/>
      <c r="F56" s="53"/>
      <c r="G56" s="53"/>
      <c r="H56" s="53"/>
      <c r="I56" s="53"/>
      <c r="J56" s="53"/>
      <c r="K56" s="53"/>
      <c r="AMJ56"/>
    </row>
    <row r="57" spans="1:1024" s="21" customFormat="1" ht="15" customHeight="1" x14ac:dyDescent="0.25">
      <c r="A57" s="20">
        <v>12</v>
      </c>
      <c r="B57" s="51" t="s">
        <v>37</v>
      </c>
      <c r="C57" s="51"/>
      <c r="D57" s="52" t="s">
        <v>38</v>
      </c>
      <c r="E57" s="52"/>
      <c r="F57" s="53"/>
      <c r="G57" s="53"/>
      <c r="H57" s="53"/>
      <c r="I57" s="53"/>
      <c r="J57" s="53"/>
      <c r="K57" s="53"/>
      <c r="AMJ57"/>
    </row>
    <row r="58" spans="1:1024" s="21" customFormat="1" ht="15" customHeight="1" x14ac:dyDescent="0.25">
      <c r="A58" s="20">
        <v>13</v>
      </c>
      <c r="B58" s="51" t="s">
        <v>39</v>
      </c>
      <c r="C58" s="51"/>
      <c r="D58" s="52" t="s">
        <v>40</v>
      </c>
      <c r="E58" s="52"/>
      <c r="F58" s="53"/>
      <c r="G58" s="53"/>
      <c r="H58" s="53"/>
      <c r="I58" s="53"/>
      <c r="J58" s="53"/>
      <c r="K58" s="53"/>
      <c r="AMJ58"/>
    </row>
    <row r="59" spans="1:1024" s="21" customFormat="1" ht="56.25" customHeight="1" x14ac:dyDescent="0.25">
      <c r="A59" s="20">
        <v>14</v>
      </c>
      <c r="B59" s="51" t="s">
        <v>41</v>
      </c>
      <c r="C59" s="51"/>
      <c r="D59" s="52" t="s">
        <v>42</v>
      </c>
      <c r="E59" s="52"/>
      <c r="F59" s="53" t="s">
        <v>43</v>
      </c>
      <c r="G59" s="53"/>
      <c r="H59" s="53"/>
      <c r="I59" s="53"/>
      <c r="J59" s="53"/>
      <c r="K59" s="53"/>
      <c r="AMJ59"/>
    </row>
    <row r="60" spans="1:1024" s="21" customFormat="1" ht="15" customHeight="1" x14ac:dyDescent="0.25">
      <c r="A60" s="20">
        <v>15</v>
      </c>
      <c r="B60" s="51" t="s">
        <v>44</v>
      </c>
      <c r="C60" s="51"/>
      <c r="D60" s="52" t="s">
        <v>45</v>
      </c>
      <c r="E60" s="52"/>
      <c r="F60" s="53"/>
      <c r="G60" s="53"/>
      <c r="H60" s="53"/>
      <c r="I60" s="53"/>
      <c r="J60" s="53"/>
      <c r="K60" s="53"/>
      <c r="AMJ60"/>
    </row>
    <row r="61" spans="1:1024" s="21" customFormat="1" ht="15" customHeight="1" x14ac:dyDescent="0.25">
      <c r="A61" s="20">
        <v>16</v>
      </c>
      <c r="B61" s="51" t="s">
        <v>46</v>
      </c>
      <c r="C61" s="51"/>
      <c r="D61" s="52"/>
      <c r="E61" s="52"/>
      <c r="F61" s="53"/>
      <c r="G61" s="53"/>
      <c r="H61" s="53"/>
      <c r="I61" s="53"/>
      <c r="J61" s="53"/>
      <c r="K61" s="53"/>
      <c r="AMJ61"/>
    </row>
    <row r="62" spans="1:1024" s="21" customFormat="1" ht="15" customHeight="1" x14ac:dyDescent="0.25">
      <c r="A62" s="20">
        <v>17</v>
      </c>
      <c r="B62" s="51" t="s">
        <v>47</v>
      </c>
      <c r="C62" s="51"/>
      <c r="D62" s="52"/>
      <c r="E62" s="52"/>
      <c r="F62" s="53"/>
      <c r="G62" s="53"/>
      <c r="H62" s="53"/>
      <c r="I62" s="53"/>
      <c r="J62" s="53"/>
      <c r="K62" s="53"/>
      <c r="AMJ62"/>
    </row>
    <row r="63" spans="1:1024" s="21" customFormat="1" ht="15" customHeight="1" thickBot="1" x14ac:dyDescent="0.3">
      <c r="A63" s="22">
        <v>18</v>
      </c>
      <c r="B63" s="57" t="s">
        <v>48</v>
      </c>
      <c r="C63" s="57"/>
      <c r="D63" s="58"/>
      <c r="E63" s="58"/>
      <c r="F63" s="59"/>
      <c r="G63" s="59"/>
      <c r="H63" s="59"/>
      <c r="I63" s="59"/>
      <c r="J63" s="59"/>
      <c r="K63" s="59"/>
      <c r="AMJ63"/>
    </row>
    <row r="65" spans="1:2" x14ac:dyDescent="0.25">
      <c r="A65" s="23"/>
      <c r="B65" s="24" t="s">
        <v>49</v>
      </c>
    </row>
  </sheetData>
  <mergeCells count="74">
    <mergeCell ref="A40:C40"/>
    <mergeCell ref="B60:C60"/>
    <mergeCell ref="D60:E60"/>
    <mergeCell ref="F60:K60"/>
    <mergeCell ref="B61:C61"/>
    <mergeCell ref="D61:E61"/>
    <mergeCell ref="F61:K61"/>
    <mergeCell ref="B62:C62"/>
    <mergeCell ref="D62:E62"/>
    <mergeCell ref="F62:K62"/>
    <mergeCell ref="B63:C63"/>
    <mergeCell ref="D63:E63"/>
    <mergeCell ref="F63:K63"/>
    <mergeCell ref="B56:C56"/>
    <mergeCell ref="D56:E56"/>
    <mergeCell ref="F56:K56"/>
    <mergeCell ref="B57:C57"/>
    <mergeCell ref="D57:E57"/>
    <mergeCell ref="F57:K57"/>
    <mergeCell ref="B58:C58"/>
    <mergeCell ref="D58:E58"/>
    <mergeCell ref="F58:K58"/>
    <mergeCell ref="B59:C59"/>
    <mergeCell ref="D59:E59"/>
    <mergeCell ref="F59:K59"/>
    <mergeCell ref="B52:C52"/>
    <mergeCell ref="D52:E52"/>
    <mergeCell ref="F52:K52"/>
    <mergeCell ref="B53:C53"/>
    <mergeCell ref="D53:E53"/>
    <mergeCell ref="F53:K53"/>
    <mergeCell ref="B54:C54"/>
    <mergeCell ref="D54:E54"/>
    <mergeCell ref="F54:K54"/>
    <mergeCell ref="B55:C55"/>
    <mergeCell ref="D55:E55"/>
    <mergeCell ref="F55:K55"/>
    <mergeCell ref="B51:C51"/>
    <mergeCell ref="D51:E51"/>
    <mergeCell ref="F51:K51"/>
    <mergeCell ref="B48:C48"/>
    <mergeCell ref="D48:E48"/>
    <mergeCell ref="F48:K48"/>
    <mergeCell ref="B49:C49"/>
    <mergeCell ref="D49:E49"/>
    <mergeCell ref="F49:K49"/>
    <mergeCell ref="A44:D44"/>
    <mergeCell ref="A45:D45"/>
    <mergeCell ref="E45:J45"/>
    <mergeCell ref="B50:C50"/>
    <mergeCell ref="D50:E50"/>
    <mergeCell ref="F50:K50"/>
    <mergeCell ref="B46:C46"/>
    <mergeCell ref="D46:E46"/>
    <mergeCell ref="F46:K46"/>
    <mergeCell ref="B47:C47"/>
    <mergeCell ref="D47:E47"/>
    <mergeCell ref="F47:K47"/>
    <mergeCell ref="F6:G6"/>
    <mergeCell ref="H6:K6"/>
    <mergeCell ref="I7:K8"/>
    <mergeCell ref="A10:C10"/>
    <mergeCell ref="A30:C30"/>
    <mergeCell ref="A7:A9"/>
    <mergeCell ref="B7:B9"/>
    <mergeCell ref="C7:C9"/>
    <mergeCell ref="D7:D9"/>
    <mergeCell ref="E7:E9"/>
    <mergeCell ref="F7:H8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9289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Наружные сети НВК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Windows User</cp:lastModifiedBy>
  <cp:revision>68</cp:revision>
  <cp:lastPrinted>2018-12-14T14:52:33Z</cp:lastPrinted>
  <dcterms:created xsi:type="dcterms:W3CDTF">2008-07-01T11:09:43Z</dcterms:created>
  <dcterms:modified xsi:type="dcterms:W3CDTF">2020-06-26T13:32:34Z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